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s105\"/>
    </mc:Choice>
  </mc:AlternateContent>
  <xr:revisionPtr revIDLastSave="0" documentId="13_ncr:1_{638286ED-BD22-460B-91BD-30D0DB271431}" xr6:coauthVersionLast="45" xr6:coauthVersionMax="45" xr10:uidLastSave="{00000000-0000-0000-0000-000000000000}"/>
  <bookViews>
    <workbookView xWindow="31635" yWindow="1095" windowWidth="20565" windowHeight="12675" xr2:uid="{F12214CB-2054-4BFA-84BF-B59E32AF95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I12" i="1" s="1"/>
  <c r="I9" i="1"/>
  <c r="H10" i="1"/>
  <c r="H11" i="1" s="1"/>
  <c r="H12" i="1" s="1"/>
  <c r="H9" i="1"/>
  <c r="G10" i="1"/>
  <c r="G11" i="1" s="1"/>
  <c r="G12" i="1" s="1"/>
  <c r="G9" i="1"/>
  <c r="F10" i="1"/>
  <c r="F11" i="1" s="1"/>
  <c r="F12" i="1" s="1"/>
  <c r="F9" i="1"/>
  <c r="E11" i="1"/>
  <c r="E12" i="1" s="1"/>
  <c r="E10" i="1"/>
  <c r="E9" i="1"/>
  <c r="D10" i="1"/>
  <c r="D11" i="1" s="1"/>
  <c r="D12" i="1" s="1"/>
  <c r="D9" i="1"/>
  <c r="C10" i="1"/>
  <c r="C11" i="1" s="1"/>
  <c r="C12" i="1" s="1"/>
  <c r="C9" i="1"/>
  <c r="B12" i="1"/>
  <c r="B10" i="1"/>
  <c r="B9" i="1"/>
  <c r="I13" i="1" l="1"/>
  <c r="I14" i="1" s="1"/>
  <c r="H13" i="1"/>
  <c r="H14" i="1" s="1"/>
  <c r="G13" i="1"/>
  <c r="G14" i="1" s="1"/>
  <c r="F13" i="1"/>
  <c r="F14" i="1" s="1"/>
  <c r="E13" i="1"/>
  <c r="E14" i="1" s="1"/>
  <c r="D13" i="1"/>
  <c r="D14" i="1" s="1"/>
  <c r="C13" i="1"/>
  <c r="C14" i="1" s="1"/>
  <c r="B11" i="1"/>
  <c r="B6" i="1"/>
  <c r="B5" i="1"/>
  <c r="B4" i="1"/>
  <c r="B3" i="1"/>
  <c r="B13" i="1" l="1"/>
  <c r="B14" i="1" s="1"/>
</calcChain>
</file>

<file path=xl/sharedStrings.xml><?xml version="1.0" encoding="utf-8"?>
<sst xmlns="http://schemas.openxmlformats.org/spreadsheetml/2006/main" count="10" uniqueCount="10">
  <si>
    <t>Bracket</t>
  </si>
  <si>
    <t>Tax</t>
  </si>
  <si>
    <t>Percent on Excess</t>
  </si>
  <si>
    <t>Tax Rate</t>
  </si>
  <si>
    <t>Base Tax</t>
  </si>
  <si>
    <t>Excess Amount</t>
  </si>
  <si>
    <t>Tax on Excess</t>
  </si>
  <si>
    <t>Total Tax</t>
  </si>
  <si>
    <t>Income</t>
  </si>
  <si>
    <t>Bracket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</si>
</sst>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9" fontId="0" fillId="0" borderId="0" xfId="2" applyFont="1"/>
    <xf numFmtId="44" fontId="0" fillId="0" borderId="0" xfId="2" applyNumberFormat="1" applyFont="1"/>
    <xf numFmtId="44" fontId="0" fillId="0" borderId="0" xfId="1" applyNumberFormat="1" applyFont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Sheet1!$A$8</c:f>
              <c:strCache>
                <c:ptCount val="1"/>
                <c:pt idx="0">
                  <c:v> Income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Sheet1!$B$8:$I$8</c:f>
              <c:numCache>
                <c:formatCode>_("$"* #,##0.00_);_("$"* \(#,##0.00\);_("$"* "-"??_);_(@_)</c:formatCode>
                <c:ptCount val="8"/>
                <c:pt idx="0">
                  <c:v>27463</c:v>
                </c:pt>
                <c:pt idx="1">
                  <c:v>43521</c:v>
                </c:pt>
                <c:pt idx="2">
                  <c:v>97310</c:v>
                </c:pt>
                <c:pt idx="3">
                  <c:v>183210</c:v>
                </c:pt>
                <c:pt idx="4">
                  <c:v>225400</c:v>
                </c:pt>
                <c:pt idx="5">
                  <c:v>498500</c:v>
                </c:pt>
                <c:pt idx="6">
                  <c:v>654000</c:v>
                </c:pt>
                <c:pt idx="7">
                  <c:v>2146000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8-473E-B853-40811C1AB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815728"/>
        <c:axId val="487815072"/>
      </c:barChart>
      <c:catAx>
        <c:axId val="48781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15072"/>
        <c:crosses val="autoZero"/>
        <c:auto val="1"/>
        <c:lblAlgn val="ctr"/>
        <c:lblOffset val="100"/>
        <c:noMultiLvlLbl val="0"/>
      </c:catAx>
      <c:valAx>
        <c:axId val="48781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81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Graduated Income Tax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Sheet1!$A$10</c:f>
              <c:strCache>
                <c:ptCount val="1"/>
                <c:pt idx="0">
                  <c:v> Bracket Min.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Sheet1!$B$8:$I$8</c:f>
              <c:numCache>
                <c:formatCode>_("$"* #,##0.00_);_("$"* \(#,##0.00\);_("$"* "-"??_);_(@_)</c:formatCode>
                <c:ptCount val="8"/>
                <c:pt idx="0">
                  <c:v>27463</c:v>
                </c:pt>
                <c:pt idx="1">
                  <c:v>43521</c:v>
                </c:pt>
                <c:pt idx="2">
                  <c:v>97310</c:v>
                </c:pt>
                <c:pt idx="3">
                  <c:v>183210</c:v>
                </c:pt>
                <c:pt idx="4">
                  <c:v>225400</c:v>
                </c:pt>
                <c:pt idx="5">
                  <c:v>498500</c:v>
                </c:pt>
                <c:pt idx="6">
                  <c:v>654000</c:v>
                </c:pt>
                <c:pt idx="7">
                  <c:v>2146000</c:v>
                </c:pt>
              </c:numCache>
            </c:numRef>
          </c:cat>
          <c:val>
            <c:numRef>
              <c:f>Sheet1!$B$10:$I$10</c:f>
              <c:numCache>
                <c:formatCode>_("$"* #,##0.00_);_("$"* \(#,##0.00\);_("$"* "-"??_);_(@_)</c:formatCode>
                <c:ptCount val="8"/>
                <c:pt idx="0">
                  <c:v>25000</c:v>
                </c:pt>
                <c:pt idx="1">
                  <c:v>25000</c:v>
                </c:pt>
                <c:pt idx="2">
                  <c:v>50000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500000</c:v>
                </c:pt>
                <c:pt idx="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28-4DFB-B48A-8C5BCA570EBE}"/>
            </c:ext>
          </c:extLst>
        </c:ser>
        <c:ser>
          <c:idx val="3"/>
          <c:order val="3"/>
          <c:tx>
            <c:strRef>
              <c:f>Sheet1!$A$11</c:f>
              <c:strCache>
                <c:ptCount val="1"/>
                <c:pt idx="0">
                  <c:v> Excess Amount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Sheet1!$B$8:$I$8</c:f>
              <c:numCache>
                <c:formatCode>_("$"* #,##0.00_);_("$"* \(#,##0.00\);_("$"* "-"??_);_(@_)</c:formatCode>
                <c:ptCount val="8"/>
                <c:pt idx="0">
                  <c:v>27463</c:v>
                </c:pt>
                <c:pt idx="1">
                  <c:v>43521</c:v>
                </c:pt>
                <c:pt idx="2">
                  <c:v>97310</c:v>
                </c:pt>
                <c:pt idx="3">
                  <c:v>183210</c:v>
                </c:pt>
                <c:pt idx="4">
                  <c:v>225400</c:v>
                </c:pt>
                <c:pt idx="5">
                  <c:v>498500</c:v>
                </c:pt>
                <c:pt idx="6">
                  <c:v>654000</c:v>
                </c:pt>
                <c:pt idx="7">
                  <c:v>2146000</c:v>
                </c:pt>
              </c:numCache>
            </c:numRef>
          </c:cat>
          <c:val>
            <c:numRef>
              <c:f>Sheet1!$B$11:$I$11</c:f>
              <c:numCache>
                <c:formatCode>_("$"* #,##0.00_);_("$"* \(#,##0.00\);_("$"* "-"??_);_(@_)</c:formatCode>
                <c:ptCount val="8"/>
                <c:pt idx="0">
                  <c:v>2463</c:v>
                </c:pt>
                <c:pt idx="1">
                  <c:v>18521</c:v>
                </c:pt>
                <c:pt idx="2">
                  <c:v>47310</c:v>
                </c:pt>
                <c:pt idx="3">
                  <c:v>83210</c:v>
                </c:pt>
                <c:pt idx="4">
                  <c:v>125400</c:v>
                </c:pt>
                <c:pt idx="5">
                  <c:v>398500</c:v>
                </c:pt>
                <c:pt idx="6">
                  <c:v>154000</c:v>
                </c:pt>
                <c:pt idx="7">
                  <c:v>1646000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28-4DFB-B48A-8C5BCA570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85015064"/>
        <c:axId val="4850153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Sheet1!$A$8</c15:sqref>
                        </c15:formulaRef>
                      </c:ext>
                    </c:extLst>
                    <c:strCache>
                      <c:ptCount val="1"/>
                      <c:pt idx="0">
                        <c:v> Income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B28-4DFB-B48A-8C5BCA570EB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Sheet1!$A$9</c15:sqref>
                        </c15:formulaRef>
                      </c:ext>
                    </c:extLst>
                    <c:strCache>
                      <c:ptCount val="1"/>
                      <c:pt idx="0">
                        <c:v> Base Tax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Sheet1!$B$9:$I$9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1500</c:v>
                      </c:pt>
                      <c:pt idx="1">
                        <c:v>1500</c:v>
                      </c:pt>
                      <c:pt idx="2">
                        <c:v>4000</c:v>
                      </c:pt>
                      <c:pt idx="3">
                        <c:v>14000</c:v>
                      </c:pt>
                      <c:pt idx="4">
                        <c:v>14000</c:v>
                      </c:pt>
                      <c:pt idx="5">
                        <c:v>14000</c:v>
                      </c:pt>
                      <c:pt idx="6">
                        <c:v>146000</c:v>
                      </c:pt>
                      <c:pt idx="7">
                        <c:v>146000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B28-4DFB-B48A-8C5BCA570EB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Sheet1!$A$12</c15:sqref>
                        </c15:formulaRef>
                      </c:ext>
                    </c:extLst>
                    <c:strCache>
                      <c:ptCount val="1"/>
                      <c:pt idx="0">
                        <c:v> Tax on Excess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Sheet1!$B$12:$I$12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246.3</c:v>
                      </c:pt>
                      <c:pt idx="1">
                        <c:v>1852.1000000000001</c:v>
                      </c:pt>
                      <c:pt idx="2">
                        <c:v>9462</c:v>
                      </c:pt>
                      <c:pt idx="3">
                        <c:v>27459.300000000003</c:v>
                      </c:pt>
                      <c:pt idx="4">
                        <c:v>41382</c:v>
                      </c:pt>
                      <c:pt idx="5">
                        <c:v>131505</c:v>
                      </c:pt>
                      <c:pt idx="6">
                        <c:v>61600</c:v>
                      </c:pt>
                      <c:pt idx="7">
                        <c:v>658400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CB28-4DFB-B48A-8C5BCA570EB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Sheet1!$A$13</c15:sqref>
                        </c15:formulaRef>
                      </c:ext>
                    </c:extLst>
                    <c:strCache>
                      <c:ptCount val="1"/>
                      <c:pt idx="0">
                        <c:v> Total Tax 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Sheet1!$B$13:$I$13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1746.3</c:v>
                      </c:pt>
                      <c:pt idx="1">
                        <c:v>3352.1000000000004</c:v>
                      </c:pt>
                      <c:pt idx="2">
                        <c:v>13462</c:v>
                      </c:pt>
                      <c:pt idx="3">
                        <c:v>41459.300000000003</c:v>
                      </c:pt>
                      <c:pt idx="4">
                        <c:v>55382</c:v>
                      </c:pt>
                      <c:pt idx="5">
                        <c:v>145505</c:v>
                      </c:pt>
                      <c:pt idx="6">
                        <c:v>207600</c:v>
                      </c:pt>
                      <c:pt idx="7">
                        <c:v>804400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CB28-4DFB-B48A-8C5BCA570EB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Sheet1!$A$14</c:f>
              <c:strCache>
                <c:ptCount val="1"/>
                <c:pt idx="0">
                  <c:v> Tax Rate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Sheet1!$B$14:$I$14</c:f>
              <c:numCache>
                <c:formatCode>0%</c:formatCode>
                <c:ptCount val="8"/>
                <c:pt idx="0">
                  <c:v>6.3587372100644496E-2</c:v>
                </c:pt>
                <c:pt idx="1">
                  <c:v>7.7022586797178383E-2</c:v>
                </c:pt>
                <c:pt idx="2">
                  <c:v>0.13834138320830336</c:v>
                </c:pt>
                <c:pt idx="3">
                  <c:v>0.22629387042192023</c:v>
                </c:pt>
                <c:pt idx="4">
                  <c:v>0.24570541259982254</c:v>
                </c:pt>
                <c:pt idx="5">
                  <c:v>0.29188565697091273</c:v>
                </c:pt>
                <c:pt idx="6">
                  <c:v>0.31743119266055048</c:v>
                </c:pt>
                <c:pt idx="7">
                  <c:v>0.37483690587138863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28-4DFB-B48A-8C5BCA570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016376"/>
        <c:axId val="485014736"/>
      </c:lineChart>
      <c:catAx>
        <c:axId val="485015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Example Taxpayer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015392"/>
        <c:crosses val="autoZero"/>
        <c:auto val="1"/>
        <c:lblAlgn val="ctr"/>
        <c:lblOffset val="100"/>
        <c:noMultiLvlLbl val="0"/>
      </c:catAx>
      <c:valAx>
        <c:axId val="48501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Income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015064"/>
        <c:crosses val="autoZero"/>
        <c:crossBetween val="between"/>
      </c:valAx>
      <c:valAx>
        <c:axId val="4850147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Effective Tax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016376"/>
        <c:crosses val="max"/>
        <c:crossBetween val="between"/>
      </c:valAx>
      <c:catAx>
        <c:axId val="485016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50147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Graduated Income Tax</a:t>
            </a:r>
            <a:r>
              <a:rPr lang="en-US" baseline="0"/>
              <a:t> (Taxes)</a:t>
            </a:r>
            <a:r>
              <a:rPr lang="en-US"/>
              <a:t>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Sheet1!$A$9</c:f>
              <c:strCache>
                <c:ptCount val="1"/>
                <c:pt idx="0">
                  <c:v> Base Tax 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Sheet1!$B$8:$I$8</c:f>
              <c:numCache>
                <c:formatCode>_("$"* #,##0.00_);_("$"* \(#,##0.00\);_("$"* "-"??_);_(@_)</c:formatCode>
                <c:ptCount val="8"/>
                <c:pt idx="0">
                  <c:v>27463</c:v>
                </c:pt>
                <c:pt idx="1">
                  <c:v>43521</c:v>
                </c:pt>
                <c:pt idx="2">
                  <c:v>97310</c:v>
                </c:pt>
                <c:pt idx="3">
                  <c:v>183210</c:v>
                </c:pt>
                <c:pt idx="4">
                  <c:v>225400</c:v>
                </c:pt>
                <c:pt idx="5">
                  <c:v>498500</c:v>
                </c:pt>
                <c:pt idx="6">
                  <c:v>654000</c:v>
                </c:pt>
                <c:pt idx="7">
                  <c:v>2146000</c:v>
                </c:pt>
              </c:numCache>
              <c:extLst xmlns:c15="http://schemas.microsoft.com/office/drawing/2012/chart"/>
            </c:numRef>
          </c:cat>
          <c:val>
            <c:numRef>
              <c:f>Sheet1!$B$9:$I$9</c:f>
              <c:numCache>
                <c:formatCode>_("$"* #,##0.00_);_("$"* \(#,##0.00\);_("$"* "-"??_);_(@_)</c:formatCode>
                <c:ptCount val="8"/>
                <c:pt idx="0">
                  <c:v>1500</c:v>
                </c:pt>
                <c:pt idx="1">
                  <c:v>1500</c:v>
                </c:pt>
                <c:pt idx="2">
                  <c:v>4000</c:v>
                </c:pt>
                <c:pt idx="3">
                  <c:v>14000</c:v>
                </c:pt>
                <c:pt idx="4">
                  <c:v>14000</c:v>
                </c:pt>
                <c:pt idx="5">
                  <c:v>14000</c:v>
                </c:pt>
                <c:pt idx="6">
                  <c:v>146000</c:v>
                </c:pt>
                <c:pt idx="7">
                  <c:v>146000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4-25BE-41F2-827D-1BC712B55651}"/>
            </c:ext>
          </c:extLst>
        </c:ser>
        <c:ser>
          <c:idx val="4"/>
          <c:order val="4"/>
          <c:tx>
            <c:strRef>
              <c:f>Sheet1!$A$12</c:f>
              <c:strCache>
                <c:ptCount val="1"/>
                <c:pt idx="0">
                  <c:v> Tax on Excess 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Sheet1!$B$8:$I$8</c:f>
              <c:numCache>
                <c:formatCode>_("$"* #,##0.00_);_("$"* \(#,##0.00\);_("$"* "-"??_);_(@_)</c:formatCode>
                <c:ptCount val="8"/>
                <c:pt idx="0">
                  <c:v>27463</c:v>
                </c:pt>
                <c:pt idx="1">
                  <c:v>43521</c:v>
                </c:pt>
                <c:pt idx="2">
                  <c:v>97310</c:v>
                </c:pt>
                <c:pt idx="3">
                  <c:v>183210</c:v>
                </c:pt>
                <c:pt idx="4">
                  <c:v>225400</c:v>
                </c:pt>
                <c:pt idx="5">
                  <c:v>498500</c:v>
                </c:pt>
                <c:pt idx="6">
                  <c:v>654000</c:v>
                </c:pt>
                <c:pt idx="7">
                  <c:v>2146000</c:v>
                </c:pt>
              </c:numCache>
              <c:extLst xmlns:c15="http://schemas.microsoft.com/office/drawing/2012/chart"/>
            </c:numRef>
          </c:cat>
          <c:val>
            <c:numRef>
              <c:f>Sheet1!$B$12:$I$12</c:f>
              <c:numCache>
                <c:formatCode>_("$"* #,##0.00_);_("$"* \(#,##0.00\);_("$"* "-"??_);_(@_)</c:formatCode>
                <c:ptCount val="8"/>
                <c:pt idx="0">
                  <c:v>246.3</c:v>
                </c:pt>
                <c:pt idx="1">
                  <c:v>1852.1000000000001</c:v>
                </c:pt>
                <c:pt idx="2">
                  <c:v>9462</c:v>
                </c:pt>
                <c:pt idx="3">
                  <c:v>27459.300000000003</c:v>
                </c:pt>
                <c:pt idx="4">
                  <c:v>41382</c:v>
                </c:pt>
                <c:pt idx="5">
                  <c:v>131505</c:v>
                </c:pt>
                <c:pt idx="6">
                  <c:v>61600</c:v>
                </c:pt>
                <c:pt idx="7">
                  <c:v>658400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5-25BE-41F2-827D-1BC712B55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85015064"/>
        <c:axId val="4850153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Sheet1!$A$8</c15:sqref>
                        </c15:formulaRef>
                      </c:ext>
                    </c:extLst>
                    <c:strCache>
                      <c:ptCount val="1"/>
                      <c:pt idx="0">
                        <c:v> Income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BE-41F2-827D-1BC712B5565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Sheet1!$A$10</c15:sqref>
                        </c15:formulaRef>
                      </c:ext>
                    </c:extLst>
                    <c:strCache>
                      <c:ptCount val="1"/>
                      <c:pt idx="0">
                        <c:v> Bracket Min. 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Sheet1!$B$10:$I$10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25000</c:v>
                      </c:pt>
                      <c:pt idx="1">
                        <c:v>25000</c:v>
                      </c:pt>
                      <c:pt idx="2">
                        <c:v>50000</c:v>
                      </c:pt>
                      <c:pt idx="3">
                        <c:v>100000</c:v>
                      </c:pt>
                      <c:pt idx="4">
                        <c:v>100000</c:v>
                      </c:pt>
                      <c:pt idx="5">
                        <c:v>100000</c:v>
                      </c:pt>
                      <c:pt idx="6">
                        <c:v>500000</c:v>
                      </c:pt>
                      <c:pt idx="7">
                        <c:v>500000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5BE-41F2-827D-1BC712B5565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Sheet1!$A$11</c15:sqref>
                        </c15:formulaRef>
                      </c:ext>
                    </c:extLst>
                    <c:strCache>
                      <c:ptCount val="1"/>
                      <c:pt idx="0">
                        <c:v> Excess Amount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Sheet1!$B$11:$I$11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2463</c:v>
                      </c:pt>
                      <c:pt idx="1">
                        <c:v>18521</c:v>
                      </c:pt>
                      <c:pt idx="2">
                        <c:v>47310</c:v>
                      </c:pt>
                      <c:pt idx="3">
                        <c:v>83210</c:v>
                      </c:pt>
                      <c:pt idx="4">
                        <c:v>125400</c:v>
                      </c:pt>
                      <c:pt idx="5">
                        <c:v>398500</c:v>
                      </c:pt>
                      <c:pt idx="6">
                        <c:v>154000</c:v>
                      </c:pt>
                      <c:pt idx="7">
                        <c:v>1646000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5BE-41F2-827D-1BC712B5565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Sheet1!$A$13</c15:sqref>
                        </c15:formulaRef>
                      </c:ext>
                    </c:extLst>
                    <c:strCache>
                      <c:ptCount val="1"/>
                      <c:pt idx="0">
                        <c:v> Total Tax 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Sheet1!$B$8:$I$8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27463</c:v>
                      </c:pt>
                      <c:pt idx="1">
                        <c:v>43521</c:v>
                      </c:pt>
                      <c:pt idx="2">
                        <c:v>97310</c:v>
                      </c:pt>
                      <c:pt idx="3">
                        <c:v>183210</c:v>
                      </c:pt>
                      <c:pt idx="4">
                        <c:v>225400</c:v>
                      </c:pt>
                      <c:pt idx="5">
                        <c:v>498500</c:v>
                      </c:pt>
                      <c:pt idx="6">
                        <c:v>654000</c:v>
                      </c:pt>
                      <c:pt idx="7">
                        <c:v>2146000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Sheet1!$B$13:$I$13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1746.3</c:v>
                      </c:pt>
                      <c:pt idx="1">
                        <c:v>3352.1000000000004</c:v>
                      </c:pt>
                      <c:pt idx="2">
                        <c:v>13462</c:v>
                      </c:pt>
                      <c:pt idx="3">
                        <c:v>41459.300000000003</c:v>
                      </c:pt>
                      <c:pt idx="4">
                        <c:v>55382</c:v>
                      </c:pt>
                      <c:pt idx="5">
                        <c:v>145505</c:v>
                      </c:pt>
                      <c:pt idx="6">
                        <c:v>207600</c:v>
                      </c:pt>
                      <c:pt idx="7">
                        <c:v>804400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5BE-41F2-827D-1BC712B5565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Sheet1!$A$14</c:f>
              <c:strCache>
                <c:ptCount val="1"/>
                <c:pt idx="0">
                  <c:v> Tax Rate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E4E9AA5C-DD35-4DD0-B6B5-8FFBFA4470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5BE-41F2-827D-1BC712B556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5DF986D-7414-455D-AAC5-04D1B559B0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5BE-41F2-827D-1BC712B556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19DB098-B614-4E90-A056-2ED556BCE1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5BE-41F2-827D-1BC712B556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DB38D2B-78AD-41FD-8893-1CF68014A2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5BE-41F2-827D-1BC712B556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F6EC15-13D0-4435-980C-5F0B76CD98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5BE-41F2-827D-1BC712B556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5C95AAF-86DC-430A-8CCC-3C3CCD3359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5BE-41F2-827D-1BC712B556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6299C57-989E-459A-B53C-8D103D183A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5BE-41F2-827D-1BC712B5565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B3C3F00-0C15-4600-B9C7-1DC827692A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5BE-41F2-827D-1BC712B55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Sheet1!$B$14:$I$14</c:f>
              <c:numCache>
                <c:formatCode>0%</c:formatCode>
                <c:ptCount val="8"/>
                <c:pt idx="0">
                  <c:v>6.3587372100644496E-2</c:v>
                </c:pt>
                <c:pt idx="1">
                  <c:v>7.7022586797178383E-2</c:v>
                </c:pt>
                <c:pt idx="2">
                  <c:v>0.13834138320830336</c:v>
                </c:pt>
                <c:pt idx="3">
                  <c:v>0.22629387042192023</c:v>
                </c:pt>
                <c:pt idx="4">
                  <c:v>0.24570541259982254</c:v>
                </c:pt>
                <c:pt idx="5">
                  <c:v>0.29188565697091273</c:v>
                </c:pt>
                <c:pt idx="6">
                  <c:v>0.31743119266055048</c:v>
                </c:pt>
                <c:pt idx="7">
                  <c:v>0.37483690587138863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Sheet1!$B$13:$I$13</c15:f>
                <c15:dlblRangeCache>
                  <c:ptCount val="8"/>
                  <c:pt idx="0">
                    <c:v> $1,746.30 </c:v>
                  </c:pt>
                  <c:pt idx="1">
                    <c:v> $3,352.10 </c:v>
                  </c:pt>
                  <c:pt idx="2">
                    <c:v> $13,462.00 </c:v>
                  </c:pt>
                  <c:pt idx="3">
                    <c:v> $41,459.30 </c:v>
                  </c:pt>
                  <c:pt idx="4">
                    <c:v> $55,382.00 </c:v>
                  </c:pt>
                  <c:pt idx="5">
                    <c:v> $145,505.00 </c:v>
                  </c:pt>
                  <c:pt idx="6">
                    <c:v> $207,600.00 </c:v>
                  </c:pt>
                  <c:pt idx="7">
                    <c:v> $804,400.00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25BE-41F2-827D-1BC712B55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016376"/>
        <c:axId val="485014736"/>
      </c:lineChart>
      <c:catAx>
        <c:axId val="485015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Example Taxpayer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015392"/>
        <c:crosses val="autoZero"/>
        <c:auto val="1"/>
        <c:lblAlgn val="ctr"/>
        <c:lblOffset val="100"/>
        <c:noMultiLvlLbl val="0"/>
      </c:catAx>
      <c:valAx>
        <c:axId val="48501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Tax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015064"/>
        <c:crosses val="autoZero"/>
        <c:crossBetween val="between"/>
      </c:valAx>
      <c:valAx>
        <c:axId val="4850147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Effective Tax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016376"/>
        <c:crosses val="max"/>
        <c:crossBetween val="between"/>
      </c:valAx>
      <c:catAx>
        <c:axId val="485016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5014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173084</xdr:colOff>
      <xdr:row>14</xdr:row>
      <xdr:rowOff>97290</xdr:rowOff>
    </xdr:from>
    <xdr:to>
      <xdr:col>4</xdr:col>
      <xdr:colOff>730250</xdr:colOff>
      <xdr:row>29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55E87-B0F8-40A5-9094-62243A334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495616</xdr:colOff>
      <xdr:row>14</xdr:row>
      <xdr:rowOff>162879</xdr:rowOff>
    </xdr:from>
    <xdr:to>
      <xdr:col>12</xdr:col>
      <xdr:colOff>524191</xdr:colOff>
      <xdr:row>37</xdr:row>
      <xdr:rowOff>11748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726C94-4CA7-42E7-B541-0BCDA1382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333375</xdr:colOff>
      <xdr:row>37</xdr:row>
      <xdr:rowOff>127000</xdr:rowOff>
    </xdr:from>
    <xdr:to>
      <xdr:col>11</xdr:col>
      <xdr:colOff>6667</xdr:colOff>
      <xdr:row>59</xdr:row>
      <xdr:rowOff>154622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B5CD42-04CD-4BED-A641-4D597F67F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B1D8-3F15-45BB-83BD-FDAD5AD2F793}">
  <dimension ref="A1:I14"/>
  <sheetViews>
    <sheetView tabSelected="1" topLeftCell="A37" zoomScale="120" zoomScaleNormal="120" workbookViewId="0">
      <selection activeCell="L46" sqref="L46"/>
    </sheetView>
  </sheetViews>
  <sheetFormatPr defaultRowHeight="14.4" x14ac:dyDescent="0.3"/>
  <cols>
    <col min="1" max="1" width="14.21875" style="1" customWidth="1"/>
    <col min="2" max="2" width="15.77734375" style="1" customWidth="1"/>
    <col min="3" max="3" width="11.77734375" style="2" bestFit="1" customWidth="1"/>
    <col min="4" max="8" width="12.88671875" bestFit="1" customWidth="1"/>
    <col min="9" max="9" width="14.5546875" bestFit="1" customWidth="1"/>
  </cols>
  <sheetData>
    <row r="1" spans="1:9" x14ac:dyDescent="0.3">
      <c r="A1" s="1" t="s">
        <v>0</v>
      </c>
      <c r="B1" s="1" t="s">
        <v>1</v>
      </c>
      <c r="C1" s="2" t="s">
        <v>2</v>
      </c>
    </row>
    <row r="2" spans="1:9" x14ac:dyDescent="0.3">
      <c r="A2" s="1">
        <v>15000</v>
      </c>
      <c r="B2" s="1">
        <v>1000</v>
      </c>
      <c r="C2" s="2">
        <v>0.05</v>
      </c>
    </row>
    <row r="3" spans="1:9" x14ac:dyDescent="0.3">
      <c r="A3" s="1">
        <v>25000</v>
      </c>
      <c r="B3" s="1">
        <f>B2+C2*(A3-A2)</f>
        <v>1500</v>
      </c>
      <c r="C3" s="2">
        <v>0.1</v>
      </c>
    </row>
    <row r="4" spans="1:9" x14ac:dyDescent="0.3">
      <c r="A4" s="1">
        <v>50000</v>
      </c>
      <c r="B4" s="1">
        <f>B3+C3*(A4-A3)</f>
        <v>4000</v>
      </c>
      <c r="C4" s="2">
        <v>0.2</v>
      </c>
    </row>
    <row r="5" spans="1:9" x14ac:dyDescent="0.3">
      <c r="A5" s="1">
        <v>100000</v>
      </c>
      <c r="B5" s="1">
        <f>B4+C4*(A5-A4)</f>
        <v>14000</v>
      </c>
      <c r="C5" s="2">
        <v>0.33</v>
      </c>
    </row>
    <row r="6" spans="1:9" x14ac:dyDescent="0.3">
      <c r="A6" s="1">
        <v>500000</v>
      </c>
      <c r="B6" s="1">
        <f>B5+C5*(A6-A5)</f>
        <v>146000</v>
      </c>
      <c r="C6" s="2">
        <v>0.4</v>
      </c>
    </row>
    <row r="8" spans="1:9" x14ac:dyDescent="0.3">
      <c r="A8" s="1" t="s">
        <v>8</v>
      </c>
      <c r="B8" s="1">
        <v>27463</v>
      </c>
      <c r="C8" s="3">
        <v>43521</v>
      </c>
      <c r="D8" s="5">
        <v>97310</v>
      </c>
      <c r="E8" s="5">
        <v>183210</v>
      </c>
      <c r="F8" s="5">
        <v>225400</v>
      </c>
      <c r="G8" s="5">
        <v>498500</v>
      </c>
      <c r="H8" s="5">
        <v>654000</v>
      </c>
      <c r="I8" s="5">
        <v>2146000</v>
      </c>
    </row>
    <row r="9" spans="1:9" x14ac:dyDescent="0.3">
      <c r="A9" s="1" t="s">
        <v>4</v>
      </c>
      <c r="B9" s="1">
        <f>VLOOKUP(B$8,$A$2:$C$6,2)</f>
        <v>1500</v>
      </c>
      <c r="C9" s="4">
        <f>VLOOKUP(C$8,$A$2:$C$6,2)</f>
        <v>1500</v>
      </c>
      <c r="D9" s="4">
        <f>VLOOKUP(D$8,$A$2:$C$6,2)</f>
        <v>4000</v>
      </c>
      <c r="E9" s="4">
        <f>VLOOKUP(E$8,$A$2:$C$6,2)</f>
        <v>14000</v>
      </c>
      <c r="F9" s="4">
        <f>VLOOKUP(F$8,$A$2:$C$6,2)</f>
        <v>14000</v>
      </c>
      <c r="G9" s="4">
        <f>VLOOKUP(G$8,$A$2:$C$6,2)</f>
        <v>14000</v>
      </c>
      <c r="H9" s="4">
        <f>VLOOKUP(H$8,$A$2:$C$6,2)</f>
        <v>146000</v>
      </c>
      <c r="I9" s="4">
        <f>VLOOKUP(I$8,$A$2:$C$6,2)</f>
        <v>146000</v>
      </c>
    </row>
    <row r="10" spans="1:9" x14ac:dyDescent="0.3">
      <c r="A10" s="1" t="s">
        <v>9</v>
      </c>
      <c r="B10" s="1">
        <f>VLOOKUP(B$8,$A$2:$C$6,1)</f>
        <v>25000</v>
      </c>
      <c r="C10" s="4">
        <f>VLOOKUP(C$8,$A$2:$C$6,1)</f>
        <v>25000</v>
      </c>
      <c r="D10" s="4">
        <f>VLOOKUP(D$8,$A$2:$C$6,1)</f>
        <v>50000</v>
      </c>
      <c r="E10" s="4">
        <f>VLOOKUP(E$8,$A$2:$C$6,1)</f>
        <v>100000</v>
      </c>
      <c r="F10" s="4">
        <f>VLOOKUP(F$8,$A$2:$C$6,1)</f>
        <v>100000</v>
      </c>
      <c r="G10" s="4">
        <f>VLOOKUP(G$8,$A$2:$C$6,1)</f>
        <v>100000</v>
      </c>
      <c r="H10" s="4">
        <f>VLOOKUP(H$8,$A$2:$C$6,1)</f>
        <v>500000</v>
      </c>
      <c r="I10" s="4">
        <f>VLOOKUP(I$8,$A$2:$C$6,1)</f>
        <v>500000</v>
      </c>
    </row>
    <row r="11" spans="1:9" x14ac:dyDescent="0.3">
      <c r="A11" s="1" t="s">
        <v>5</v>
      </c>
      <c r="B11" s="1">
        <f>B8-B10</f>
        <v>2463</v>
      </c>
      <c r="C11" s="4">
        <f>C8-C10</f>
        <v>18521</v>
      </c>
      <c r="D11" s="4">
        <f>D8-D10</f>
        <v>47310</v>
      </c>
      <c r="E11" s="4">
        <f>E8-E10</f>
        <v>83210</v>
      </c>
      <c r="F11" s="4">
        <f>F8-F10</f>
        <v>125400</v>
      </c>
      <c r="G11" s="4">
        <f>G8-G10</f>
        <v>398500</v>
      </c>
      <c r="H11" s="4">
        <f>H8-H10</f>
        <v>154000</v>
      </c>
      <c r="I11" s="4">
        <f>I8-I10</f>
        <v>1646000</v>
      </c>
    </row>
    <row r="12" spans="1:9" x14ac:dyDescent="0.3">
      <c r="A12" s="1" t="s">
        <v>6</v>
      </c>
      <c r="B12" s="1">
        <f>B11*VLOOKUP(B8,$A$2:$C$6,3)</f>
        <v>246.3</v>
      </c>
      <c r="C12" s="4">
        <f>C11*VLOOKUP(C8,$A$2:$C$6,3)</f>
        <v>1852.1000000000001</v>
      </c>
      <c r="D12" s="4">
        <f>D11*VLOOKUP(D8,$A$2:$C$6,3)</f>
        <v>9462</v>
      </c>
      <c r="E12" s="4">
        <f>E11*VLOOKUP(E8,$A$2:$C$6,3)</f>
        <v>27459.300000000003</v>
      </c>
      <c r="F12" s="4">
        <f>F11*VLOOKUP(F8,$A$2:$C$6,3)</f>
        <v>41382</v>
      </c>
      <c r="G12" s="4">
        <f>G11*VLOOKUP(G8,$A$2:$C$6,3)</f>
        <v>131505</v>
      </c>
      <c r="H12" s="4">
        <f>H11*VLOOKUP(H8,$A$2:$C$6,3)</f>
        <v>61600</v>
      </c>
      <c r="I12" s="4">
        <f>I11*VLOOKUP(I8,$A$2:$C$6,3)</f>
        <v>658400</v>
      </c>
    </row>
    <row r="13" spans="1:9" x14ac:dyDescent="0.3">
      <c r="A13" s="1" t="s">
        <v>7</v>
      </c>
      <c r="B13" s="1">
        <f>B9+B12</f>
        <v>1746.3</v>
      </c>
      <c r="C13" s="4">
        <f>C9+C12</f>
        <v>3352.1000000000004</v>
      </c>
      <c r="D13" s="4">
        <f>D9+D12</f>
        <v>13462</v>
      </c>
      <c r="E13" s="4">
        <f>E9+E12</f>
        <v>41459.300000000003</v>
      </c>
      <c r="F13" s="4">
        <f>F9+F12</f>
        <v>55382</v>
      </c>
      <c r="G13" s="4">
        <f>G9+G12</f>
        <v>145505</v>
      </c>
      <c r="H13" s="4">
        <f>H9+H12</f>
        <v>207600</v>
      </c>
      <c r="I13" s="4">
        <f>I9+I12</f>
        <v>804400</v>
      </c>
    </row>
    <row r="14" spans="1:9" x14ac:dyDescent="0.3">
      <c r="A14" s="1" t="s">
        <v>3</v>
      </c>
      <c r="B14" s="2">
        <f>+B13/B8</f>
        <v>6.3587372100644496E-2</v>
      </c>
      <c r="C14" s="2">
        <f>+C13/C8</f>
        <v>7.7022586797178383E-2</v>
      </c>
      <c r="D14" s="2">
        <f>+D13/D8</f>
        <v>0.13834138320830336</v>
      </c>
      <c r="E14" s="2">
        <f>+E13/E8</f>
        <v>0.22629387042192023</v>
      </c>
      <c r="F14" s="2">
        <f>+F13/F8</f>
        <v>0.24570541259982254</v>
      </c>
      <c r="G14" s="2">
        <f>+G13/G8</f>
        <v>0.29188565697091273</v>
      </c>
      <c r="H14" s="2">
        <f>+H13/H8</f>
        <v>0.31743119266055048</v>
      </c>
      <c r="I14" s="2">
        <f>+I13/I8</f>
        <v>0.37483690587138863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Bartenstein</dc:creator>
  <cp:lastModifiedBy>Thomas Bartenstein</cp:lastModifiedBy>
  <dcterms:created xsi:type="dcterms:W3CDTF">2019-12-23T03:41:46Z</dcterms:created>
  <dcterms:modified xsi:type="dcterms:W3CDTF">2019-12-24T16:58:05Z</dcterms:modified>
</cp:coreProperties>
</file>